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FEBRERO\"/>
    </mc:Choice>
  </mc:AlternateContent>
  <xr:revisionPtr revIDLastSave="0" documentId="13_ncr:1_{CBEC8ACB-5B90-4BF2-95BA-FA5ABA44FD2E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FEBRERO 2022" sheetId="1" r:id="rId1"/>
  </sheets>
  <definedNames>
    <definedName name="subtotales">'FEBRERO 2022'!$12:$12</definedName>
    <definedName name="_xlnm.Print_Titles" localSheetId="0">'FEBRERO 2022'!$2:$8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K10" i="1"/>
  <c r="K9" i="1"/>
  <c r="K11" i="1" l="1"/>
</calcChain>
</file>

<file path=xl/sharedStrings.xml><?xml version="1.0" encoding="utf-8"?>
<sst xmlns="http://schemas.openxmlformats.org/spreadsheetml/2006/main" count="37" uniqueCount="35">
  <si>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</si>
  <si>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</si>
  <si>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</si>
  <si>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</si>
  <si>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</si>
  <si>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</si>
  <si>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</si>
  <si>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</si>
  <si>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</si>
  <si>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</si>
  <si>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</si>
  <si>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</si>
  <si>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CONTRATO</t>
  </si>
  <si>
    <t>F</t>
  </si>
  <si>
    <t>DEPARTAMENTO DE POSTGRADO</t>
  </si>
  <si>
    <t>JULIA MARGARITA</t>
  </si>
  <si>
    <t xml:space="preserve">UBIERA </t>
  </si>
  <si>
    <t>DIRECCION DE FORMACION Y DESARROLLO PROFESIONAL</t>
  </si>
  <si>
    <t>COORDINADOR DOC</t>
  </si>
  <si>
    <t>Casimiro Lebrón F., M.A.</t>
  </si>
  <si>
    <t>Encargado de Nómina</t>
  </si>
  <si>
    <t xml:space="preserve">FRANCISCA </t>
  </si>
  <si>
    <t>NUÑEZ MOYA</t>
  </si>
  <si>
    <t>1 DE SEPTIEMBRE DEL 2021</t>
  </si>
  <si>
    <t>1 DE MARZO DEL 2022</t>
  </si>
  <si>
    <t xml:space="preserve"> SUELDO BRUTO </t>
  </si>
  <si>
    <t>FECHA DE CONTRATO</t>
  </si>
  <si>
    <t>INICIO</t>
  </si>
  <si>
    <t>TERMINO</t>
  </si>
  <si>
    <t>DIRECTOR  DOC</t>
  </si>
  <si>
    <t>1 DE NOVIEMBRE DEL 2021</t>
  </si>
  <si>
    <t>1 DE MAYO 2022</t>
  </si>
  <si>
    <t>DEPARTAMENTO</t>
  </si>
  <si>
    <t>Total</t>
  </si>
  <si>
    <t>NÓMINA  EMPLEADOS TEMPORALES DOCENTE -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</si>
</sst>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b/>
      <sz val="10"/>
      <color rgb="FF000000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1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3" fillId="4" borderId="4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43" fontId="4" fillId="0" borderId="1" xfId="1" applyFont="1" applyBorder="1"/>
    <xf numFmtId="43" fontId="4" fillId="0" borderId="1" xfId="1" applyFont="1" applyBorder="1" applyAlignment="1">
      <alignment horizontal="right"/>
    </xf>
    <xf numFmtId="0" fontId="6" fillId="3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43" fontId="4" fillId="2" borderId="1" xfId="1" applyFont="1" applyFill="1" applyBorder="1"/>
    <xf numFmtId="43" fontId="4" fillId="2" borderId="1" xfId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7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2" borderId="5" xfId="0" applyFont="1" applyFill="1" applyBorder="1"/>
    <xf numFmtId="0" fontId="3" fillId="0" borderId="5" xfId="0" applyFont="1" applyBorder="1"/>
    <xf numFmtId="43" fontId="3" fillId="0" borderId="5" xfId="0" applyNumberFormat="1" applyFont="1" applyBorder="1"/>
    <xf numFmtId="43" fontId="3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name val="Candar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192408</xdr:colOff>
      <xdr:row>14</xdr:row>
      <xdr:rowOff>95404</xdr:rowOff>
    </xdr:from>
    <xdr:ext cx="1617343" cy="728447"/>
    <xdr:pic>
      <xdr:nvPicPr>
        <xdr:cNvPr id="2" name="Imagen 1">
          <a:extLst>
            <a:ext uri="{FF2B5EF4-FFF2-40B4-BE49-F238E27FC236}">
              <a16:creationId xmlns:a16="http://schemas.microsoft.com/office/drawing/2014/main" id="{747DE7DA-4CA0-4BCB-A3A6-65E539F39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7765" y="2884868"/>
          <a:ext cx="1617343" cy="72844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224609</xdr:colOff>
      <xdr:row>1</xdr:row>
      <xdr:rowOff>4330</xdr:rowOff>
    </xdr:from>
    <xdr:to>
      <xdr:col>1</xdr:col>
      <xdr:colOff>1410041</xdr:colOff>
      <xdr:row>4</xdr:row>
      <xdr:rowOff>181783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09" y="168853"/>
          <a:ext cx="1802702" cy="722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8:O11" totalsRowCount="1" headerRowDxfId="35" dataDxfId="33" totalsRowDxfId="31" headerRowBorderDxfId="34" tableBorderDxfId="32" totalsRowBorderDxfId="30">
  <autoFilter ref="A8:O10" xr:uid="{F8A3B589-3F54-459E-9A2B-8F34855895A7}"/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3:O21"/>
  <sheetViews>
    <sheetView showGridLines="0" tabSelected="1" zoomScaleNormal="100" workbookViewId="0">
      <selection activeCell="C16" sqref="C16"/>
    </sheetView>
  </sheetViews>
  <sheetFormatPr baseColWidth="10" defaultRowHeight="12.75" x14ac:dyDescent="0.2"/>
  <cols>
    <col min="1" max="1" width="9.28515625" style="1" customWidth="1"/>
    <col min="2" max="2" width="22" style="1" customWidth="1"/>
    <col min="3" max="3" width="15.42578125" style="1" customWidth="1"/>
    <col min="4" max="4" width="58.140625" style="1" bestFit="1" customWidth="1"/>
    <col min="5" max="5" width="21" style="1" bestFit="1" customWidth="1"/>
    <col min="6" max="6" width="26.85546875" style="33" bestFit="1" customWidth="1"/>
    <col min="7" max="7" width="14.5703125" style="33" bestFit="1" customWidth="1"/>
    <col min="8" max="8" width="14.85546875" style="33" bestFit="1" customWidth="1"/>
    <col min="9" max="9" width="14.28515625" style="33" bestFit="1" customWidth="1"/>
    <col min="10" max="10" width="18.85546875" style="34" bestFit="1" customWidth="1"/>
    <col min="11" max="11" width="20" style="33" bestFit="1" customWidth="1"/>
    <col min="12" max="12" width="17.7109375" style="1" customWidth="1"/>
    <col min="13" max="13" width="35.85546875" style="35" customWidth="1"/>
    <col min="14" max="14" width="26.5703125" style="35" customWidth="1"/>
    <col min="15" max="15" width="15.85546875" style="1" customWidth="1"/>
    <col min="16" max="16384" width="11.42578125" style="1"/>
  </cols>
  <sheetData>
    <row r="3" spans="1:15" ht="15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 x14ac:dyDescent="0.25">
      <c r="A4" s="48" t="s">
        <v>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 x14ac:dyDescent="0.25">
      <c r="A5" s="45"/>
      <c r="B5" s="45"/>
      <c r="C5" s="45"/>
      <c r="D5" s="45"/>
      <c r="E5" s="45"/>
      <c r="F5" s="46"/>
      <c r="G5" s="46"/>
      <c r="H5" s="46"/>
      <c r="I5" s="46"/>
      <c r="J5" s="46"/>
      <c r="K5" s="46"/>
      <c r="L5" s="45"/>
      <c r="M5" s="47"/>
      <c r="N5" s="47"/>
      <c r="O5" s="45"/>
    </row>
    <row r="6" spans="1:15" x14ac:dyDescent="0.2">
      <c r="A6" s="36"/>
      <c r="B6" s="36"/>
      <c r="C6" s="36"/>
      <c r="D6" s="36"/>
      <c r="E6" s="36"/>
      <c r="F6" s="3"/>
      <c r="G6" s="3"/>
      <c r="H6" s="3"/>
      <c r="I6" s="3"/>
      <c r="J6" s="3"/>
      <c r="K6" s="3"/>
      <c r="L6" s="36"/>
      <c r="M6" s="4"/>
      <c r="N6" s="4"/>
      <c r="O6" s="36"/>
    </row>
    <row r="7" spans="1:15" x14ac:dyDescent="0.2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2"/>
      <c r="M7" s="50" t="s">
        <v>26</v>
      </c>
      <c r="N7" s="50"/>
      <c r="O7" s="2"/>
    </row>
    <row r="8" spans="1:15" s="11" customFormat="1" x14ac:dyDescent="0.25">
      <c r="A8" s="5" t="s">
        <v>1</v>
      </c>
      <c r="B8" s="6" t="s">
        <v>2</v>
      </c>
      <c r="C8" s="6" t="s">
        <v>3</v>
      </c>
      <c r="D8" s="6" t="s">
        <v>32</v>
      </c>
      <c r="E8" s="6" t="s">
        <v>4</v>
      </c>
      <c r="F8" s="7" t="s">
        <v>25</v>
      </c>
      <c r="G8" s="8" t="s">
        <v>5</v>
      </c>
      <c r="H8" s="8" t="s">
        <v>7</v>
      </c>
      <c r="I8" s="8" t="s">
        <v>6</v>
      </c>
      <c r="J8" s="8" t="s">
        <v>8</v>
      </c>
      <c r="K8" s="8" t="s">
        <v>9</v>
      </c>
      <c r="L8" s="6" t="s">
        <v>10</v>
      </c>
      <c r="M8" s="10" t="s">
        <v>27</v>
      </c>
      <c r="N8" s="10" t="s">
        <v>28</v>
      </c>
      <c r="O8" s="9" t="s">
        <v>11</v>
      </c>
    </row>
    <row r="9" spans="1:15" x14ac:dyDescent="0.2">
      <c r="A9" s="12">
        <v>1</v>
      </c>
      <c r="B9" s="18" t="s">
        <v>15</v>
      </c>
      <c r="C9" s="13" t="s">
        <v>16</v>
      </c>
      <c r="D9" s="13" t="s">
        <v>17</v>
      </c>
      <c r="E9" s="13" t="s">
        <v>29</v>
      </c>
      <c r="F9" s="19">
        <v>162000.26</v>
      </c>
      <c r="G9" s="19">
        <v>4649.41</v>
      </c>
      <c r="H9" s="19">
        <v>26689.38</v>
      </c>
      <c r="I9" s="19">
        <v>4924.8100000000004</v>
      </c>
      <c r="J9" s="16">
        <v>25</v>
      </c>
      <c r="K9" s="15">
        <f>+CONTRATADO_OCTUBRE_2021[[#This Row],[ SUELDO BRUTO ]]-CONTRATADO_OCTUBRE_2021[[#This Row],[AFP]]-CONTRATADO_OCTUBRE_2021[[#This Row],[SFS]]-CONTRATADO_OCTUBRE_2021[[#This Row],[ ISR ]]-CONTRATADO_OCTUBRE_2021[[#This Row],[ OTROS ]]</f>
        <v>125711.66</v>
      </c>
      <c r="L9" s="14" t="s">
        <v>12</v>
      </c>
      <c r="M9" s="17" t="s">
        <v>30</v>
      </c>
      <c r="N9" s="17" t="s">
        <v>31</v>
      </c>
      <c r="O9" s="21" t="s">
        <v>13</v>
      </c>
    </row>
    <row r="10" spans="1:15" x14ac:dyDescent="0.2">
      <c r="A10" s="37">
        <v>2</v>
      </c>
      <c r="B10" s="18" t="s">
        <v>21</v>
      </c>
      <c r="C10" s="13" t="s">
        <v>22</v>
      </c>
      <c r="D10" s="13" t="s">
        <v>14</v>
      </c>
      <c r="E10" s="13" t="s">
        <v>18</v>
      </c>
      <c r="F10" s="19">
        <v>106142.35</v>
      </c>
      <c r="G10" s="19">
        <v>3046.29</v>
      </c>
      <c r="H10" s="19">
        <v>13550.2</v>
      </c>
      <c r="I10" s="19">
        <v>3226.73</v>
      </c>
      <c r="J10" s="20">
        <v>25</v>
      </c>
      <c r="K10" s="15">
        <f>+CONTRATADO_OCTUBRE_2021[[#This Row],[ SUELDO BRUTO ]]-CONTRATADO_OCTUBRE_2021[[#This Row],[AFP]]-CONTRATADO_OCTUBRE_2021[[#This Row],[SFS]]-CONTRATADO_OCTUBRE_2021[[#This Row],[ ISR ]]-CONTRATADO_OCTUBRE_2021[[#This Row],[ OTROS ]]</f>
        <v>86294.130000000019</v>
      </c>
      <c r="L10" s="14" t="s">
        <v>12</v>
      </c>
      <c r="M10" s="17" t="s">
        <v>23</v>
      </c>
      <c r="N10" s="17" t="s">
        <v>24</v>
      </c>
      <c r="O10" s="21" t="s">
        <v>13</v>
      </c>
    </row>
    <row r="11" spans="1:15" x14ac:dyDescent="0.2">
      <c r="A11" s="38" t="s">
        <v>33</v>
      </c>
      <c r="B11" s="39"/>
      <c r="C11" s="40"/>
      <c r="D11" s="40"/>
      <c r="E11" s="40"/>
      <c r="F11" s="41">
        <f>SUBTOTAL(109,CONTRATADO_OCTUBRE_2021[[ SUELDO BRUTO ]])</f>
        <v>268142.61</v>
      </c>
      <c r="G11" s="41">
        <f>SUBTOTAL(109,CONTRATADO_OCTUBRE_2021[AFP])</f>
        <v>7695.7</v>
      </c>
      <c r="H11" s="41">
        <f>SUBTOTAL(109,CONTRATADO_OCTUBRE_2021[[ ISR ]])</f>
        <v>40239.58</v>
      </c>
      <c r="I11" s="41">
        <f>SUBTOTAL(109,CONTRATADO_OCTUBRE_2021[SFS])</f>
        <v>8151.5400000000009</v>
      </c>
      <c r="J11" s="42">
        <f>SUBTOTAL(109,CONTRATADO_OCTUBRE_2021[[ OTROS ]])</f>
        <v>50</v>
      </c>
      <c r="K11" s="41">
        <f>SUBTOTAL(109,CONTRATADO_OCTUBRE_2021[[  SNETO  ]])</f>
        <v>212005.79000000004</v>
      </c>
      <c r="L11" s="40"/>
      <c r="M11" s="43"/>
      <c r="N11" s="43"/>
      <c r="O11" s="44"/>
    </row>
    <row r="12" spans="1:15" x14ac:dyDescent="0.2">
      <c r="A12" s="2"/>
      <c r="B12" s="22"/>
      <c r="C12" s="23"/>
      <c r="D12" s="23"/>
      <c r="E12" s="23"/>
      <c r="F12" s="24"/>
      <c r="G12" s="25"/>
      <c r="H12" s="25"/>
      <c r="I12" s="25"/>
      <c r="J12" s="26"/>
      <c r="K12" s="25"/>
      <c r="L12" s="23"/>
      <c r="M12" s="27"/>
      <c r="N12" s="27"/>
      <c r="O12" s="28"/>
    </row>
    <row r="13" spans="1:15" ht="46.5" customHeight="1" x14ac:dyDescent="0.2">
      <c r="A13" s="28"/>
      <c r="B13" s="29"/>
      <c r="C13" s="23"/>
      <c r="D13" s="23"/>
      <c r="E13" s="23"/>
      <c r="F13" s="24"/>
      <c r="G13" s="24"/>
      <c r="H13" s="24"/>
      <c r="I13" s="24"/>
      <c r="J13" s="30"/>
      <c r="K13" s="24"/>
      <c r="L13" s="23"/>
      <c r="M13" s="31"/>
      <c r="N13" s="31"/>
      <c r="O13" s="28"/>
    </row>
    <row r="14" spans="1:15" x14ac:dyDescent="0.2">
      <c r="A14" s="28"/>
      <c r="B14" s="29"/>
      <c r="C14" s="23"/>
      <c r="D14" s="23"/>
      <c r="E14" s="23"/>
      <c r="F14" s="24"/>
      <c r="G14" s="24"/>
      <c r="H14" s="24"/>
      <c r="I14" s="24"/>
      <c r="J14" s="30"/>
      <c r="K14" s="24"/>
      <c r="L14" s="23"/>
      <c r="M14" s="31"/>
      <c r="N14" s="31"/>
      <c r="O14" s="28"/>
    </row>
    <row r="15" spans="1:15" x14ac:dyDescent="0.2">
      <c r="A15" s="32"/>
      <c r="O15" s="32"/>
    </row>
    <row r="16" spans="1:15" x14ac:dyDescent="0.2">
      <c r="A16" s="32"/>
      <c r="O16" s="32"/>
    </row>
    <row r="17" spans="1:15" x14ac:dyDescent="0.2">
      <c r="A17" s="32"/>
      <c r="O17" s="32"/>
    </row>
    <row r="18" spans="1:15" x14ac:dyDescent="0.2">
      <c r="A18" s="32"/>
      <c r="O18" s="32"/>
    </row>
    <row r="19" spans="1:15" x14ac:dyDescent="0.2">
      <c r="A19" s="32"/>
      <c r="O19" s="32"/>
    </row>
    <row r="20" spans="1:15" ht="15" x14ac:dyDescent="0.25">
      <c r="A20" s="49" t="s">
        <v>19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5" x14ac:dyDescent="0.25">
      <c r="A21" s="49" t="s">
        <v>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</sheetData>
  <sortState xmlns:xlrd2="http://schemas.microsoft.com/office/spreadsheetml/2017/richdata2" ref="A10:N10">
    <sortCondition ref="D10"/>
  </sortState>
  <mergeCells count="5">
    <mergeCell ref="A3:O3"/>
    <mergeCell ref="A4:O4"/>
    <mergeCell ref="A20:O20"/>
    <mergeCell ref="A21:O21"/>
    <mergeCell ref="M7:N7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2022</vt:lpstr>
      <vt:lpstr>subtotales</vt:lpstr>
      <vt:lpstr>'FEBRERO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Ortiz, Leslie</cp:lastModifiedBy>
  <cp:lastPrinted>2022-03-15T16:18:14Z</cp:lastPrinted>
  <dcterms:created xsi:type="dcterms:W3CDTF">2021-09-10T15:40:01Z</dcterms:created>
  <dcterms:modified xsi:type="dcterms:W3CDTF">2022-03-15T16:18:26Z</dcterms:modified>
</cp:coreProperties>
</file>